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80" windowHeight="9345" tabRatio="884" activeTab="0"/>
  </bookViews>
  <sheets>
    <sheet name="HAVUZ NEM ALMA" sheetId="1" r:id="rId1"/>
  </sheets>
  <externalReferences>
    <externalReference r:id="rId4"/>
    <externalReference r:id="rId5"/>
  </externalReferences>
  <definedNames>
    <definedName name="cv">'[2]Sheet1'!$C$37</definedName>
    <definedName name="cvalue">'[1]Sheet1'!$C$37</definedName>
    <definedName name="_xlnm.Print_Area" localSheetId="0">'HAVUZ NEM ALMA'!$A$1:$L$61</definedName>
    <definedName name="YO1">'[1]C'!$B$7</definedName>
  </definedNames>
  <calcPr fullCalcOnLoad="1"/>
</workbook>
</file>

<file path=xl/sharedStrings.xml><?xml version="1.0" encoding="utf-8"?>
<sst xmlns="http://schemas.openxmlformats.org/spreadsheetml/2006/main" count="114" uniqueCount="85">
  <si>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</si>
  <si>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</t>
    </r>
  </si>
  <si>
    <t>°C</t>
  </si>
  <si>
    <t>KAPALI YÜZME HAVUZU NEM ALMA</t>
  </si>
  <si>
    <t>SİSTEMLERİ</t>
  </si>
  <si>
    <t>Kapalı yüzme havuzunda buharlaşan suyun tahliyesi ve soğuk yüzeylerde oluşabilecek kondenzasyonun önlenmesi maksadı ile kapalı yüzme havuzunda nem alma cihazı konulacaktır. Hesap yöntemi VDI 2089'a göre yapılmıştır.</t>
  </si>
  <si>
    <t>1- Gerekli Hava Miktarının Tayini :</t>
  </si>
  <si>
    <t>En Yüksek Bağıl Nem;</t>
  </si>
  <si>
    <t>Kışın</t>
  </si>
  <si>
    <t>%50 -%60</t>
  </si>
  <si>
    <t>Yazın</t>
  </si>
  <si>
    <t>%60-%70</t>
  </si>
  <si>
    <t>Oda Sıcaklığı :</t>
  </si>
  <si>
    <t>Su Sıcaklığı :</t>
  </si>
  <si>
    <t>VDI 2089 ' a göre;</t>
  </si>
  <si>
    <r>
      <t>m</t>
    </r>
    <r>
      <rPr>
        <vertAlign val="subscript"/>
        <sz val="12"/>
        <rFont val="Arial"/>
        <family val="2"/>
      </rPr>
      <t>a</t>
    </r>
    <r>
      <rPr>
        <sz val="12"/>
        <rFont val="Arial"/>
        <family val="2"/>
      </rPr>
      <t xml:space="preserve"> =</t>
    </r>
  </si>
  <si>
    <r>
      <t>σ x ( X</t>
    </r>
    <r>
      <rPr>
        <vertAlign val="subscript"/>
        <sz val="12"/>
        <rFont val="Arial"/>
        <family val="2"/>
      </rPr>
      <t>s</t>
    </r>
    <r>
      <rPr>
        <sz val="12"/>
        <rFont val="Arial"/>
        <family val="2"/>
      </rPr>
      <t xml:space="preserve"> - X</t>
    </r>
    <r>
      <rPr>
        <vertAlign val="subscript"/>
        <sz val="12"/>
        <rFont val="Arial"/>
        <family val="2"/>
      </rPr>
      <t>R</t>
    </r>
    <r>
      <rPr>
        <sz val="12"/>
        <rFont val="Arial"/>
        <family val="2"/>
      </rPr>
      <t xml:space="preserve"> )</t>
    </r>
  </si>
  <si>
    <r>
      <t>ρ</t>
    </r>
    <r>
      <rPr>
        <sz val="12"/>
        <rFont val="Arial"/>
        <family val="2"/>
      </rPr>
      <t xml:space="preserve"> x ( X</t>
    </r>
    <r>
      <rPr>
        <vertAlign val="subscript"/>
        <sz val="12"/>
        <rFont val="Arial"/>
        <family val="2"/>
      </rPr>
      <t>R</t>
    </r>
    <r>
      <rPr>
        <sz val="12"/>
        <rFont val="Arial"/>
        <family val="2"/>
      </rPr>
      <t xml:space="preserve"> - X</t>
    </r>
    <r>
      <rPr>
        <vertAlign val="subscript"/>
        <sz val="12"/>
        <rFont val="Arial"/>
        <family val="2"/>
      </rPr>
      <t>a</t>
    </r>
    <r>
      <rPr>
        <sz val="12"/>
        <rFont val="Arial"/>
        <family val="2"/>
      </rPr>
      <t xml:space="preserve"> )</t>
    </r>
  </si>
  <si>
    <r>
      <t>m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=</t>
    </r>
  </si>
  <si>
    <r>
      <t>Dış Hava Debisi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/hm</t>
    </r>
    <r>
      <rPr>
        <vertAlign val="superscript"/>
        <sz val="10"/>
        <rFont val="Arial"/>
        <family val="2"/>
      </rPr>
      <t>2</t>
    </r>
  </si>
  <si>
    <t>σ =</t>
  </si>
  <si>
    <r>
      <t>Buharlaşma Katsayısı kg/m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h</t>
    </r>
  </si>
  <si>
    <t>ρ =</t>
  </si>
  <si>
    <r>
      <t>Havanın yoğunluğu yaklaşık 1.16 kg/m</t>
    </r>
    <r>
      <rPr>
        <vertAlign val="superscript"/>
        <sz val="10"/>
        <rFont val="Arial"/>
        <family val="2"/>
      </rPr>
      <t>3</t>
    </r>
  </si>
  <si>
    <t>Xs =</t>
  </si>
  <si>
    <t>Havuz suyu sıcaklığındaki doymuş havanın özgül nemi kg/kg</t>
  </si>
  <si>
    <r>
      <t>X</t>
    </r>
    <r>
      <rPr>
        <vertAlign val="subscript"/>
        <sz val="10"/>
        <rFont val="Arial"/>
        <family val="2"/>
      </rPr>
      <t>R</t>
    </r>
    <r>
      <rPr>
        <sz val="10"/>
        <rFont val="Arial"/>
        <family val="0"/>
      </rPr>
      <t xml:space="preserve"> =</t>
    </r>
  </si>
  <si>
    <t>Mahal havasının özgül nemi kg/kg</t>
  </si>
  <si>
    <r>
      <t>X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=</t>
    </r>
  </si>
  <si>
    <t>Dış ortam havasının özgül nemi kg/kg</t>
  </si>
  <si>
    <t>F=</t>
  </si>
  <si>
    <r>
      <t>Havuz yüzey Alanı m</t>
    </r>
    <r>
      <rPr>
        <vertAlign val="superscript"/>
        <sz val="10"/>
        <rFont val="Arial"/>
        <family val="2"/>
      </rPr>
      <t>2</t>
    </r>
  </si>
  <si>
    <t>kg/kg</t>
  </si>
  <si>
    <t>°C ortam sıcaklığında,</t>
  </si>
  <si>
    <t>bağıl neme denk</t>
  </si>
  <si>
    <t xml:space="preserve">    Yaz şartları için</t>
  </si>
  <si>
    <t xml:space="preserve">    Kış şartları için</t>
  </si>
  <si>
    <t>°C havuz suyu sıcaklığında,</t>
  </si>
  <si>
    <t>Havuz Tipi</t>
  </si>
  <si>
    <t>Özel Havuz</t>
  </si>
  <si>
    <t>Kapalı Havuz</t>
  </si>
  <si>
    <t>Dalga Havuzu</t>
  </si>
  <si>
    <t>Buharlaşma Katsayısı</t>
  </si>
  <si>
    <r>
      <t>σ  (kg/m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h)</t>
    </r>
  </si>
  <si>
    <t>Dış Hava Debisi</t>
  </si>
  <si>
    <t>ISISAN GEA</t>
  </si>
  <si>
    <t>TİP</t>
  </si>
  <si>
    <t>FAU 1000</t>
  </si>
  <si>
    <t>FAU 2000</t>
  </si>
  <si>
    <t>FAU 3000</t>
  </si>
  <si>
    <t>FAM 1000</t>
  </si>
  <si>
    <t>FAM 2000</t>
  </si>
  <si>
    <t>FAM 3000</t>
  </si>
  <si>
    <t>FAM 4000</t>
  </si>
  <si>
    <t>FAM 6000</t>
  </si>
  <si>
    <r>
      <t>kg/m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h</t>
    </r>
  </si>
  <si>
    <t>Kullanım Alanı</t>
  </si>
  <si>
    <t>İç Hava Cihazları</t>
  </si>
  <si>
    <t>Dış Hava Cihazları</t>
  </si>
  <si>
    <r>
      <t>Özel Havuz m</t>
    </r>
    <r>
      <rPr>
        <vertAlign val="superscript"/>
        <sz val="10"/>
        <rFont val="Arial"/>
        <family val="2"/>
      </rPr>
      <t>2</t>
    </r>
  </si>
  <si>
    <r>
      <t>Otel Havuzları m</t>
    </r>
    <r>
      <rPr>
        <vertAlign val="superscript"/>
        <sz val="10"/>
        <rFont val="Arial"/>
        <family val="2"/>
      </rPr>
      <t>2</t>
    </r>
  </si>
  <si>
    <r>
      <t>Açık Havuzlar m</t>
    </r>
    <r>
      <rPr>
        <vertAlign val="superscript"/>
        <sz val="10"/>
        <rFont val="Arial"/>
        <family val="2"/>
      </rPr>
      <t>2</t>
    </r>
  </si>
  <si>
    <t>Mahal Havası Şartları</t>
  </si>
  <si>
    <t>min.+25C %40 Bağıl Nem h=45kj/kg ; max +35C %40BN h=69kj/kg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</si>
  <si>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/hm</t>
    </r>
    <r>
      <rPr>
        <vertAlign val="superscript"/>
        <sz val="10"/>
        <rFont val="Arial"/>
        <family val="2"/>
      </rPr>
      <t>2</t>
    </r>
  </si>
  <si>
    <t>İç Hava Çalışma durumunda kg/h</t>
  </si>
  <si>
    <t>4,3/3,5</t>
  </si>
  <si>
    <t>6,3/5,1</t>
  </si>
  <si>
    <t>9/7,6</t>
  </si>
  <si>
    <t>4,7/3,9</t>
  </si>
  <si>
    <t>6,2/5,2</t>
  </si>
  <si>
    <t>10,1/8,6</t>
  </si>
  <si>
    <t>11,2/9,9</t>
  </si>
  <si>
    <t>11,6/10,2</t>
  </si>
  <si>
    <t>%30 Dış Hava Çalışma durumunda kg/h</t>
  </si>
  <si>
    <t>7,3/6,8</t>
  </si>
  <si>
    <t>12,9/12,5</t>
  </si>
  <si>
    <t>19,8/19,2</t>
  </si>
  <si>
    <t>25,4/24,7</t>
  </si>
  <si>
    <t>35/33,7</t>
  </si>
  <si>
    <r>
      <t>m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x F</t>
    </r>
  </si>
  <si>
    <t>Cihaz Seçimi :</t>
  </si>
  <si>
    <t>Isı geri kazanımlı Nem alma santrali seçilmiştir.</t>
  </si>
  <si>
    <t>-</t>
  </si>
  <si>
    <t>Q =</t>
  </si>
</sst>
</file>

<file path=xl/styles.xml><?xml version="1.0" encoding="utf-8"?>
<styleSheet xmlns="http://schemas.openxmlformats.org/spreadsheetml/2006/main">
  <numFmts count="3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0"/>
    <numFmt numFmtId="173" formatCode="#,##0.0"/>
    <numFmt numFmtId="174" formatCode="0.0"/>
    <numFmt numFmtId="175" formatCode="0.000"/>
    <numFmt numFmtId="176" formatCode="\+\ \ \ \ \ \ \ 0.0"/>
    <numFmt numFmtId="177" formatCode="\+\ \ \ \ \ \ \ 0%"/>
    <numFmt numFmtId="178" formatCode="0.0000"/>
    <numFmt numFmtId="179" formatCode="#,##0.0000"/>
    <numFmt numFmtId="180" formatCode="#,##0.0000;\-* #,##0.0000;_-* &quot;-&quot;"/>
    <numFmt numFmtId="181" formatCode="#,##0\ ;\-#,##0\ ;_-* &quot;-&quot;_T_L"/>
    <numFmt numFmtId="182" formatCode="#,##0.0\ ;\-#,##0.0\ ;_-* &quot;-&quot;_T_L"/>
    <numFmt numFmtId="183" formatCode="#,##0.00\ ;\-#,##0.00\ ;_-* &quot;-&quot;_T_L"/>
    <numFmt numFmtId="184" formatCode="#,##0.0000\ ;\-#,##0.0000\ ;_-* &quot;-&quot;_T_L"/>
    <numFmt numFmtId="185" formatCode="_-* #,##0.0000;\-#,##0.0000;_-* &quot;-&quot;_T_L"/>
    <numFmt numFmtId="186" formatCode="_-* #,##0.0\ \ _T_L_-;\-* #,##0.0\ \ _T_L_-;_-* &quot;-&quot;??\ _T_L_-;_-@_-"/>
    <numFmt numFmtId="187" formatCode="_-* #,##0.000\ \ _T_L_-;\-* #,##0.00\ \ _T_L_-;_-* &quot;-&quot;??\ _T_L_-;_-@_-"/>
    <numFmt numFmtId="188" formatCode="_-* #,##0.00\ \ _T_L_-;\-* #,##0.00\ \ _T_L_-;_-* &quot;-&quot;??\ _T_L_-;_-@_-"/>
    <numFmt numFmtId="189" formatCode="#,##0\ \k\W"/>
  </numFmts>
  <fonts count="45">
    <font>
      <sz val="10"/>
      <name val="Arial"/>
      <family val="0"/>
    </font>
    <font>
      <sz val="12"/>
      <name val="Arial"/>
      <family val="2"/>
    </font>
    <font>
      <sz val="10"/>
      <name val="Arial Tur"/>
      <family val="0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vertAlign val="sub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19" borderId="5" applyNumberFormat="0" applyAlignment="0" applyProtection="0"/>
    <xf numFmtId="0" fontId="37" fillId="20" borderId="6" applyNumberFormat="0" applyAlignment="0" applyProtection="0"/>
    <xf numFmtId="0" fontId="38" fillId="19" borderId="6" applyNumberFormat="0" applyAlignment="0" applyProtection="0"/>
    <xf numFmtId="0" fontId="39" fillId="21" borderId="7" applyNumberFormat="0" applyAlignment="0" applyProtection="0"/>
    <xf numFmtId="0" fontId="4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4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49" applyFill="1">
      <alignment/>
      <protection/>
    </xf>
    <xf numFmtId="0" fontId="9" fillId="0" borderId="0" xfId="49" applyFont="1" applyFill="1" applyAlignment="1" quotePrefix="1">
      <alignment horizontal="left"/>
      <protection/>
    </xf>
    <xf numFmtId="0" fontId="0" fillId="0" borderId="0" xfId="49" applyFont="1" applyFill="1">
      <alignment/>
      <protection/>
    </xf>
    <xf numFmtId="0" fontId="0" fillId="0" borderId="0" xfId="49" applyFont="1" applyFill="1" applyAlignment="1" quotePrefix="1">
      <alignment horizontal="right"/>
      <protection/>
    </xf>
    <xf numFmtId="0" fontId="0" fillId="0" borderId="0" xfId="49" applyFont="1" applyFill="1" applyAlignment="1" quotePrefix="1">
      <alignment horizontal="left"/>
      <protection/>
    </xf>
    <xf numFmtId="0" fontId="0" fillId="0" borderId="0" xfId="49" applyFont="1" applyFill="1" applyAlignment="1">
      <alignment horizontal="center"/>
      <protection/>
    </xf>
    <xf numFmtId="0" fontId="0" fillId="0" borderId="0" xfId="49" applyNumberFormat="1" applyFont="1" applyFill="1" applyAlignment="1">
      <alignment horizontal="left"/>
      <protection/>
    </xf>
    <xf numFmtId="0" fontId="0" fillId="0" borderId="0" xfId="49" applyFont="1" applyFill="1" applyAlignment="1">
      <alignment horizontal="right"/>
      <protection/>
    </xf>
    <xf numFmtId="0" fontId="0" fillId="0" borderId="0" xfId="49" applyFont="1" applyFill="1" applyAlignment="1">
      <alignment horizontal="left"/>
      <protection/>
    </xf>
    <xf numFmtId="0" fontId="9" fillId="0" borderId="0" xfId="49" applyFont="1" applyFill="1" applyAlignment="1">
      <alignment horizontal="left"/>
      <protection/>
    </xf>
    <xf numFmtId="0" fontId="0" fillId="0" borderId="0" xfId="49" applyFont="1" applyFill="1" applyAlignment="1">
      <alignment horizontal="left" wrapText="1"/>
      <protection/>
    </xf>
    <xf numFmtId="0" fontId="0" fillId="0" borderId="0" xfId="49" applyFont="1" applyFill="1">
      <alignment/>
      <protection/>
    </xf>
    <xf numFmtId="9" fontId="0" fillId="0" borderId="0" xfId="49" applyNumberFormat="1" applyFont="1" applyFill="1" applyAlignment="1">
      <alignment horizontal="center"/>
      <protection/>
    </xf>
    <xf numFmtId="9" fontId="0" fillId="0" borderId="0" xfId="49" applyNumberFormat="1" applyFont="1" applyFill="1">
      <alignment/>
      <protection/>
    </xf>
    <xf numFmtId="3" fontId="0" fillId="0" borderId="0" xfId="49" applyNumberFormat="1" applyFill="1">
      <alignment/>
      <protection/>
    </xf>
    <xf numFmtId="0" fontId="0" fillId="0" borderId="10" xfId="49" applyFont="1" applyFill="1" applyBorder="1" applyAlignment="1">
      <alignment horizontal="center"/>
      <protection/>
    </xf>
    <xf numFmtId="0" fontId="0" fillId="0" borderId="10" xfId="49" applyFont="1" applyFill="1" applyBorder="1">
      <alignment/>
      <protection/>
    </xf>
    <xf numFmtId="0" fontId="0" fillId="0" borderId="10" xfId="49" applyFill="1" applyBorder="1" applyAlignment="1">
      <alignment horizontal="center"/>
      <protection/>
    </xf>
    <xf numFmtId="3" fontId="0" fillId="0" borderId="0" xfId="49" applyNumberFormat="1" applyFont="1" applyFill="1" applyAlignment="1">
      <alignment horizontal="right"/>
      <protection/>
    </xf>
    <xf numFmtId="3" fontId="0" fillId="0" borderId="0" xfId="49" applyNumberFormat="1" applyFont="1" applyFill="1">
      <alignment/>
      <protection/>
    </xf>
    <xf numFmtId="3" fontId="0" fillId="0" borderId="0" xfId="49" applyNumberFormat="1" applyFont="1" applyFill="1" applyAlignment="1">
      <alignment/>
      <protection/>
    </xf>
    <xf numFmtId="0" fontId="0" fillId="0" borderId="10" xfId="49" applyFont="1" applyFill="1" applyBorder="1" applyAlignment="1">
      <alignment horizontal="center"/>
      <protection/>
    </xf>
    <xf numFmtId="0" fontId="0" fillId="0" borderId="10" xfId="49" applyFill="1" applyBorder="1" applyAlignment="1">
      <alignment horizontal="center"/>
      <protection/>
    </xf>
    <xf numFmtId="0" fontId="9" fillId="0" borderId="0" xfId="49" applyFont="1" applyFill="1" applyAlignment="1">
      <alignment horizontal="center"/>
      <protection/>
    </xf>
    <xf numFmtId="0" fontId="1" fillId="0" borderId="0" xfId="49" applyFont="1" applyFill="1" applyAlignment="1">
      <alignment horizontal="center" vertical="center"/>
      <protection/>
    </xf>
    <xf numFmtId="0" fontId="1" fillId="0" borderId="11" xfId="49" applyFont="1" applyFill="1" applyBorder="1" applyAlignment="1">
      <alignment horizontal="center"/>
      <protection/>
    </xf>
    <xf numFmtId="0" fontId="1" fillId="0" borderId="12" xfId="49" applyFont="1" applyFill="1" applyBorder="1" applyAlignment="1">
      <alignment horizontal="center"/>
      <protection/>
    </xf>
    <xf numFmtId="0" fontId="1" fillId="0" borderId="12" xfId="49" applyFont="1" applyFill="1" applyBorder="1" applyAlignment="1">
      <alignment horizontal="center"/>
      <protection/>
    </xf>
    <xf numFmtId="0" fontId="0" fillId="0" borderId="13" xfId="49" applyFont="1" applyFill="1" applyBorder="1" applyAlignment="1">
      <alignment horizontal="center"/>
      <protection/>
    </xf>
    <xf numFmtId="0" fontId="0" fillId="0" borderId="14" xfId="49" applyFont="1" applyFill="1" applyBorder="1" applyAlignment="1">
      <alignment horizontal="center"/>
      <protection/>
    </xf>
    <xf numFmtId="0" fontId="0" fillId="0" borderId="11" xfId="49" applyFont="1" applyFill="1" applyBorder="1" applyAlignment="1">
      <alignment horizontal="center"/>
      <protection/>
    </xf>
    <xf numFmtId="0" fontId="0" fillId="0" borderId="13" xfId="49" applyFill="1" applyBorder="1" applyAlignment="1">
      <alignment horizontal="center"/>
      <protection/>
    </xf>
    <xf numFmtId="0" fontId="0" fillId="0" borderId="11" xfId="49" applyFill="1" applyBorder="1" applyAlignment="1">
      <alignment horizontal="center"/>
      <protection/>
    </xf>
    <xf numFmtId="0" fontId="0" fillId="0" borderId="14" xfId="49" applyFill="1" applyBorder="1" applyAlignment="1">
      <alignment horizontal="center"/>
      <protection/>
    </xf>
    <xf numFmtId="0" fontId="0" fillId="0" borderId="15" xfId="49" applyFont="1" applyFill="1" applyBorder="1" applyAlignment="1">
      <alignment horizontal="center"/>
      <protection/>
    </xf>
    <xf numFmtId="0" fontId="0" fillId="0" borderId="16" xfId="49" applyFill="1" applyBorder="1" applyAlignment="1">
      <alignment horizontal="center"/>
      <protection/>
    </xf>
    <xf numFmtId="0" fontId="0" fillId="0" borderId="12" xfId="49" applyFont="1" applyFill="1" applyBorder="1" applyAlignment="1">
      <alignment horizontal="center"/>
      <protection/>
    </xf>
    <xf numFmtId="0" fontId="0" fillId="0" borderId="16" xfId="49" applyFont="1" applyFill="1" applyBorder="1" applyAlignment="1">
      <alignment horizontal="center"/>
      <protection/>
    </xf>
    <xf numFmtId="0" fontId="0" fillId="0" borderId="15" xfId="49" applyFill="1" applyBorder="1" applyAlignment="1">
      <alignment horizontal="center"/>
      <protection/>
    </xf>
    <xf numFmtId="0" fontId="0" fillId="0" borderId="12" xfId="49" applyFill="1" applyBorder="1" applyAlignment="1">
      <alignment horizontal="center"/>
      <protection/>
    </xf>
    <xf numFmtId="0" fontId="0" fillId="0" borderId="17" xfId="49" applyFont="1" applyFill="1" applyBorder="1" applyAlignment="1">
      <alignment horizontal="center"/>
      <protection/>
    </xf>
    <xf numFmtId="0" fontId="0" fillId="0" borderId="18" xfId="49" applyFill="1" applyBorder="1" applyAlignment="1">
      <alignment horizontal="center"/>
      <protection/>
    </xf>
    <xf numFmtId="0" fontId="0" fillId="0" borderId="15" xfId="49" applyFont="1" applyFill="1" applyBorder="1" applyAlignment="1">
      <alignment horizontal="center" vertical="center"/>
      <protection/>
    </xf>
    <xf numFmtId="0" fontId="0" fillId="0" borderId="12" xfId="49" applyFont="1" applyFill="1" applyBorder="1" applyAlignment="1">
      <alignment horizontal="center" vertical="center"/>
      <protection/>
    </xf>
    <xf numFmtId="0" fontId="0" fillId="0" borderId="16" xfId="49" applyFont="1" applyFill="1" applyBorder="1" applyAlignment="1">
      <alignment horizontal="center" vertical="center"/>
      <protection/>
    </xf>
    <xf numFmtId="0" fontId="0" fillId="0" borderId="13" xfId="49" applyFont="1" applyFill="1" applyBorder="1" applyAlignment="1">
      <alignment horizontal="center" vertical="center"/>
      <protection/>
    </xf>
    <xf numFmtId="0" fontId="0" fillId="0" borderId="11" xfId="49" applyFont="1" applyFill="1" applyBorder="1" applyAlignment="1">
      <alignment horizontal="center" vertical="center"/>
      <protection/>
    </xf>
    <xf numFmtId="0" fontId="0" fillId="0" borderId="14" xfId="49" applyFont="1" applyFill="1" applyBorder="1" applyAlignment="1">
      <alignment horizontal="center" vertical="center"/>
      <protection/>
    </xf>
    <xf numFmtId="0" fontId="0" fillId="0" borderId="15" xfId="49" applyFill="1" applyBorder="1" applyAlignment="1">
      <alignment horizontal="center" vertical="center"/>
      <protection/>
    </xf>
    <xf numFmtId="0" fontId="0" fillId="0" borderId="12" xfId="49" applyFill="1" applyBorder="1" applyAlignment="1">
      <alignment horizontal="center" vertical="center"/>
      <protection/>
    </xf>
    <xf numFmtId="0" fontId="0" fillId="0" borderId="16" xfId="49" applyFill="1" applyBorder="1" applyAlignment="1">
      <alignment horizontal="center" vertical="center"/>
      <protection/>
    </xf>
    <xf numFmtId="0" fontId="0" fillId="0" borderId="13" xfId="49" applyFill="1" applyBorder="1" applyAlignment="1">
      <alignment horizontal="center" vertical="center"/>
      <protection/>
    </xf>
    <xf numFmtId="0" fontId="0" fillId="0" borderId="11" xfId="49" applyFill="1" applyBorder="1" applyAlignment="1">
      <alignment horizontal="center" vertical="center"/>
      <protection/>
    </xf>
    <xf numFmtId="0" fontId="0" fillId="0" borderId="14" xfId="49" applyFill="1" applyBorder="1" applyAlignment="1">
      <alignment horizontal="center" vertical="center"/>
      <protection/>
    </xf>
    <xf numFmtId="0" fontId="5" fillId="0" borderId="17" xfId="49" applyFont="1" applyFill="1" applyBorder="1" applyAlignment="1">
      <alignment horizontal="center"/>
      <protection/>
    </xf>
    <xf numFmtId="0" fontId="5" fillId="0" borderId="18" xfId="49" applyFont="1" applyFill="1" applyBorder="1" applyAlignment="1">
      <alignment horizontal="center"/>
      <protection/>
    </xf>
    <xf numFmtId="0" fontId="5" fillId="0" borderId="19" xfId="49" applyFont="1" applyFill="1" applyBorder="1" applyAlignment="1">
      <alignment horizontal="center"/>
      <protection/>
    </xf>
    <xf numFmtId="0" fontId="0" fillId="0" borderId="0" xfId="49" applyFont="1" applyFill="1" applyAlignment="1">
      <alignment horizontal="left" wrapText="1"/>
      <protection/>
    </xf>
    <xf numFmtId="0" fontId="0" fillId="0" borderId="0" xfId="49" applyFont="1" applyFill="1" applyAlignment="1">
      <alignment horizontal="center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ERDIVEN BASINCLANDIRMA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ERAY%20AYDIN\Desktop\boru_hesap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roje\YENI%20FCU\HESAPLAR\POMPALAR\boru_hesa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Sheet1"/>
    </sheetNames>
    <sheetDataSet>
      <sheetData sheetId="2">
        <row r="7">
          <cell r="B7">
            <v>999.7</v>
          </cell>
        </row>
      </sheetData>
      <sheetData sheetId="3">
        <row r="37">
          <cell r="C37">
            <v>140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Sheet1"/>
    </sheetNames>
    <sheetDataSet>
      <sheetData sheetId="3">
        <row r="37">
          <cell r="C37">
            <v>140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21"/>
  <dimension ref="A2:V69"/>
  <sheetViews>
    <sheetView tabSelected="1" view="pageBreakPreview" zoomScaleSheetLayoutView="100" zoomScalePageLayoutView="0" workbookViewId="0" topLeftCell="A1">
      <selection activeCell="K25" sqref="K25"/>
    </sheetView>
  </sheetViews>
  <sheetFormatPr defaultColWidth="9.140625" defaultRowHeight="12.75"/>
  <cols>
    <col min="1" max="2" width="9.140625" style="1" customWidth="1"/>
    <col min="3" max="3" width="7.421875" style="1" customWidth="1"/>
    <col min="4" max="4" width="5.8515625" style="1" customWidth="1"/>
    <col min="5" max="5" width="5.00390625" style="1" customWidth="1"/>
    <col min="6" max="6" width="4.421875" style="1" customWidth="1"/>
    <col min="7" max="8" width="5.00390625" style="1" bestFit="1" customWidth="1"/>
    <col min="9" max="12" width="9.140625" style="1" customWidth="1"/>
    <col min="13" max="13" width="34.57421875" style="1" bestFit="1" customWidth="1"/>
    <col min="14" max="14" width="11.00390625" style="1" customWidth="1"/>
    <col min="15" max="15" width="10.7109375" style="1" customWidth="1"/>
    <col min="16" max="16" width="11.00390625" style="1" customWidth="1"/>
    <col min="17" max="17" width="1.8515625" style="1" customWidth="1"/>
    <col min="18" max="18" width="10.7109375" style="1" customWidth="1"/>
    <col min="19" max="19" width="10.8515625" style="1" customWidth="1"/>
    <col min="20" max="20" width="11.140625" style="1" customWidth="1"/>
    <col min="21" max="21" width="11.28125" style="1" customWidth="1"/>
    <col min="22" max="16384" width="9.140625" style="1" customWidth="1"/>
  </cols>
  <sheetData>
    <row r="1" ht="18" customHeight="1"/>
    <row r="2" ht="18" customHeight="1">
      <c r="B2" s="10" t="s">
        <v>3</v>
      </c>
    </row>
    <row r="3" ht="18" customHeight="1">
      <c r="B3" s="10" t="s">
        <v>4</v>
      </c>
    </row>
    <row r="4" ht="18" customHeight="1">
      <c r="B4" s="10"/>
    </row>
    <row r="5" ht="18" customHeight="1">
      <c r="B5" s="2"/>
    </row>
    <row r="6" spans="1:12" ht="41.25" customHeight="1">
      <c r="A6" s="58" t="s">
        <v>5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2" ht="27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27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ht="18" customHeight="1">
      <c r="B9" s="3" t="s">
        <v>6</v>
      </c>
    </row>
    <row r="10" ht="18" customHeight="1"/>
    <row r="11" ht="18" customHeight="1">
      <c r="B11" s="3" t="s">
        <v>7</v>
      </c>
    </row>
    <row r="12" spans="2:8" s="3" customFormat="1" ht="18" customHeight="1">
      <c r="B12" s="4"/>
      <c r="C12" s="9"/>
      <c r="D12" s="9" t="s">
        <v>8</v>
      </c>
      <c r="E12" s="59" t="s">
        <v>9</v>
      </c>
      <c r="F12" s="59"/>
      <c r="G12" s="7"/>
      <c r="H12" s="5"/>
    </row>
    <row r="13" spans="2:8" s="3" customFormat="1" ht="18" customHeight="1">
      <c r="B13" s="4"/>
      <c r="C13" s="9"/>
      <c r="D13" s="9" t="s">
        <v>10</v>
      </c>
      <c r="E13" s="59" t="s">
        <v>11</v>
      </c>
      <c r="F13" s="59"/>
      <c r="G13" s="7"/>
      <c r="H13" s="5"/>
    </row>
    <row r="14" spans="2:8" s="3" customFormat="1" ht="18" customHeight="1">
      <c r="B14" s="8"/>
      <c r="C14" s="9"/>
      <c r="D14" s="5"/>
      <c r="E14" s="6"/>
      <c r="F14" s="6"/>
      <c r="G14" s="7"/>
      <c r="H14" s="5"/>
    </row>
    <row r="15" spans="2:8" s="3" customFormat="1" ht="18" customHeight="1">
      <c r="B15" s="8" t="s">
        <v>12</v>
      </c>
      <c r="C15" s="8">
        <v>30</v>
      </c>
      <c r="D15" s="9" t="s">
        <v>2</v>
      </c>
      <c r="E15" s="6"/>
      <c r="F15" s="6"/>
      <c r="G15" s="7"/>
      <c r="H15" s="5"/>
    </row>
    <row r="16" spans="2:8" s="3" customFormat="1" ht="18" customHeight="1">
      <c r="B16" s="8" t="s">
        <v>13</v>
      </c>
      <c r="C16" s="8">
        <v>29.6</v>
      </c>
      <c r="D16" s="9" t="s">
        <v>2</v>
      </c>
      <c r="E16" s="6"/>
      <c r="F16" s="6"/>
      <c r="G16" s="7"/>
      <c r="H16" s="5"/>
    </row>
    <row r="17" ht="18" customHeight="1"/>
    <row r="18" ht="18" customHeight="1">
      <c r="B18" s="3" t="s">
        <v>14</v>
      </c>
    </row>
    <row r="19" ht="18" customHeight="1">
      <c r="B19" s="3"/>
    </row>
    <row r="20" ht="18" customHeight="1">
      <c r="D20" s="12"/>
    </row>
    <row r="21" spans="3:6" ht="18" customHeight="1">
      <c r="C21" s="25" t="s">
        <v>15</v>
      </c>
      <c r="D21" s="26" t="s">
        <v>16</v>
      </c>
      <c r="E21" s="26"/>
      <c r="F21" s="26"/>
    </row>
    <row r="22" spans="3:6" ht="18" customHeight="1">
      <c r="C22" s="25"/>
      <c r="D22" s="27" t="s">
        <v>17</v>
      </c>
      <c r="E22" s="28"/>
      <c r="F22" s="28"/>
    </row>
    <row r="23" ht="18" customHeight="1"/>
    <row r="24" spans="2:3" ht="18" customHeight="1">
      <c r="B24" s="8" t="s">
        <v>18</v>
      </c>
      <c r="C24" s="9" t="s">
        <v>19</v>
      </c>
    </row>
    <row r="25" spans="2:3" ht="18" customHeight="1">
      <c r="B25" s="4" t="s">
        <v>20</v>
      </c>
      <c r="C25" s="9" t="s">
        <v>21</v>
      </c>
    </row>
    <row r="26" spans="2:3" ht="18" customHeight="1">
      <c r="B26" s="4" t="s">
        <v>22</v>
      </c>
      <c r="C26" s="5" t="s">
        <v>23</v>
      </c>
    </row>
    <row r="27" spans="2:3" ht="18" customHeight="1">
      <c r="B27" s="4" t="s">
        <v>24</v>
      </c>
      <c r="C27" s="9" t="s">
        <v>25</v>
      </c>
    </row>
    <row r="28" spans="2:3" ht="18" customHeight="1">
      <c r="B28" s="4" t="s">
        <v>26</v>
      </c>
      <c r="C28" s="9" t="s">
        <v>27</v>
      </c>
    </row>
    <row r="29" spans="2:3" ht="18" customHeight="1">
      <c r="B29" s="4" t="s">
        <v>28</v>
      </c>
      <c r="C29" s="3" t="s">
        <v>29</v>
      </c>
    </row>
    <row r="30" spans="2:3" ht="18" customHeight="1">
      <c r="B30" s="8" t="s">
        <v>30</v>
      </c>
      <c r="C30" s="3" t="s">
        <v>31</v>
      </c>
    </row>
    <row r="31" ht="18" customHeight="1"/>
    <row r="32" ht="18" customHeight="1"/>
    <row r="33" spans="2:11" ht="18" customHeight="1">
      <c r="B33" s="4" t="s">
        <v>26</v>
      </c>
      <c r="C33" s="1">
        <v>0.0145</v>
      </c>
      <c r="D33" s="3" t="s">
        <v>32</v>
      </c>
      <c r="E33" s="1">
        <v>30</v>
      </c>
      <c r="F33" s="3" t="s">
        <v>33</v>
      </c>
      <c r="J33" s="13">
        <v>0.6</v>
      </c>
      <c r="K33" s="14" t="s">
        <v>34</v>
      </c>
    </row>
    <row r="34" spans="2:5" ht="18" customHeight="1">
      <c r="B34" s="4" t="s">
        <v>28</v>
      </c>
      <c r="C34" s="1">
        <v>0.009</v>
      </c>
      <c r="D34" s="3" t="s">
        <v>32</v>
      </c>
      <c r="E34" s="9" t="s">
        <v>35</v>
      </c>
    </row>
    <row r="35" spans="2:5" ht="18" customHeight="1">
      <c r="B35" s="4" t="s">
        <v>28</v>
      </c>
      <c r="C35" s="1">
        <v>0.002</v>
      </c>
      <c r="D35" s="3" t="s">
        <v>32</v>
      </c>
      <c r="E35" s="9" t="s">
        <v>36</v>
      </c>
    </row>
    <row r="36" spans="2:11" ht="18" customHeight="1">
      <c r="B36" s="4" t="s">
        <v>24</v>
      </c>
      <c r="C36" s="1">
        <v>0.0244</v>
      </c>
      <c r="D36" s="3" t="s">
        <v>32</v>
      </c>
      <c r="E36" s="1">
        <v>29.6</v>
      </c>
      <c r="F36" s="3" t="s">
        <v>37</v>
      </c>
      <c r="J36" s="13">
        <v>0.6</v>
      </c>
      <c r="K36" s="14" t="s">
        <v>34</v>
      </c>
    </row>
    <row r="37" spans="2:11" ht="18" customHeight="1">
      <c r="B37" s="8" t="s">
        <v>30</v>
      </c>
      <c r="C37" s="1">
        <v>75</v>
      </c>
      <c r="D37" s="3" t="s">
        <v>0</v>
      </c>
      <c r="F37" s="3"/>
      <c r="J37" s="13"/>
      <c r="K37" s="14"/>
    </row>
    <row r="38" spans="2:11" ht="18" customHeight="1">
      <c r="B38" s="4"/>
      <c r="D38" s="3"/>
      <c r="F38" s="3"/>
      <c r="J38" s="13"/>
      <c r="K38" s="14"/>
    </row>
    <row r="39" spans="2:4" ht="18" customHeight="1">
      <c r="B39" s="8"/>
      <c r="C39" s="15"/>
      <c r="D39" s="3"/>
    </row>
    <row r="40" spans="2:4" ht="18" customHeight="1">
      <c r="B40" s="8"/>
      <c r="C40" s="15"/>
      <c r="D40" s="3"/>
    </row>
    <row r="41" spans="1:11" ht="18" customHeight="1">
      <c r="A41" s="55" t="s">
        <v>38</v>
      </c>
      <c r="B41" s="56"/>
      <c r="C41" s="55" t="s">
        <v>39</v>
      </c>
      <c r="D41" s="57"/>
      <c r="E41" s="57"/>
      <c r="F41" s="56"/>
      <c r="G41" s="55" t="s">
        <v>40</v>
      </c>
      <c r="H41" s="57"/>
      <c r="I41" s="56"/>
      <c r="J41" s="55" t="s">
        <v>41</v>
      </c>
      <c r="K41" s="56"/>
    </row>
    <row r="42" spans="1:11" ht="18" customHeight="1">
      <c r="A42" s="35" t="s">
        <v>42</v>
      </c>
      <c r="B42" s="36"/>
      <c r="C42" s="43">
        <v>10</v>
      </c>
      <c r="D42" s="44"/>
      <c r="E42" s="44"/>
      <c r="F42" s="45"/>
      <c r="G42" s="49">
        <v>20</v>
      </c>
      <c r="H42" s="50"/>
      <c r="I42" s="51"/>
      <c r="J42" s="49">
        <v>30</v>
      </c>
      <c r="K42" s="51"/>
    </row>
    <row r="43" spans="1:11" ht="18" customHeight="1">
      <c r="A43" s="29" t="s">
        <v>43</v>
      </c>
      <c r="B43" s="34"/>
      <c r="C43" s="46"/>
      <c r="D43" s="47"/>
      <c r="E43" s="47"/>
      <c r="F43" s="48"/>
      <c r="G43" s="52"/>
      <c r="H43" s="53"/>
      <c r="I43" s="54"/>
      <c r="J43" s="52"/>
      <c r="K43" s="54"/>
    </row>
    <row r="44" spans="1:11" ht="18" customHeight="1">
      <c r="A44" s="35" t="s">
        <v>44</v>
      </c>
      <c r="B44" s="36"/>
      <c r="C44" s="35">
        <v>15</v>
      </c>
      <c r="D44" s="37"/>
      <c r="E44" s="37"/>
      <c r="F44" s="38"/>
      <c r="G44" s="39">
        <v>31</v>
      </c>
      <c r="H44" s="40"/>
      <c r="I44" s="36"/>
      <c r="J44" s="39">
        <v>46</v>
      </c>
      <c r="K44" s="36"/>
    </row>
    <row r="45" spans="1:11" ht="18" customHeight="1">
      <c r="A45" s="41" t="s">
        <v>10</v>
      </c>
      <c r="B45" s="42"/>
      <c r="C45" s="29"/>
      <c r="D45" s="31"/>
      <c r="E45" s="31"/>
      <c r="F45" s="30"/>
      <c r="G45" s="32"/>
      <c r="H45" s="33"/>
      <c r="I45" s="34"/>
      <c r="J45" s="32"/>
      <c r="K45" s="34"/>
    </row>
    <row r="46" spans="1:11" ht="18" customHeight="1">
      <c r="A46" s="29" t="s">
        <v>8</v>
      </c>
      <c r="B46" s="30"/>
      <c r="C46" s="29">
        <v>6.3</v>
      </c>
      <c r="D46" s="31"/>
      <c r="E46" s="31"/>
      <c r="F46" s="30"/>
      <c r="G46" s="32">
        <v>13</v>
      </c>
      <c r="H46" s="33"/>
      <c r="I46" s="34"/>
      <c r="J46" s="32">
        <v>20</v>
      </c>
      <c r="K46" s="34"/>
    </row>
    <row r="47" spans="1:14" ht="18" customHeight="1">
      <c r="A47" s="6"/>
      <c r="B47" s="6"/>
      <c r="C47" s="15"/>
      <c r="D47" s="3"/>
      <c r="N47" s="3" t="s">
        <v>45</v>
      </c>
    </row>
    <row r="48" spans="1:22" ht="18" customHeight="1">
      <c r="A48" s="6"/>
      <c r="B48" s="6"/>
      <c r="C48" s="15"/>
      <c r="D48" s="3"/>
      <c r="M48" s="16" t="s">
        <v>46</v>
      </c>
      <c r="N48" s="17" t="s">
        <v>47</v>
      </c>
      <c r="O48" s="17" t="s">
        <v>48</v>
      </c>
      <c r="P48" s="17" t="s">
        <v>49</v>
      </c>
      <c r="Q48" s="17"/>
      <c r="R48" s="17" t="s">
        <v>50</v>
      </c>
      <c r="S48" s="17" t="s">
        <v>51</v>
      </c>
      <c r="T48" s="17" t="s">
        <v>52</v>
      </c>
      <c r="U48" s="17" t="s">
        <v>53</v>
      </c>
      <c r="V48" s="17" t="s">
        <v>54</v>
      </c>
    </row>
    <row r="49" spans="2:22" ht="18" customHeight="1">
      <c r="B49" s="4" t="s">
        <v>20</v>
      </c>
      <c r="C49" s="8">
        <v>31</v>
      </c>
      <c r="D49" s="3" t="s">
        <v>55</v>
      </c>
      <c r="F49" s="3" t="s">
        <v>40</v>
      </c>
      <c r="M49" s="17" t="s">
        <v>56</v>
      </c>
      <c r="N49" s="22" t="s">
        <v>57</v>
      </c>
      <c r="O49" s="23"/>
      <c r="P49" s="23"/>
      <c r="Q49" s="18"/>
      <c r="R49" s="22" t="s">
        <v>58</v>
      </c>
      <c r="S49" s="23"/>
      <c r="T49" s="23"/>
      <c r="U49" s="23"/>
      <c r="V49" s="23"/>
    </row>
    <row r="50" spans="1:22" ht="18" customHeight="1">
      <c r="A50" s="6"/>
      <c r="B50" s="6"/>
      <c r="C50" s="15"/>
      <c r="D50" s="3"/>
      <c r="M50" s="17" t="s">
        <v>59</v>
      </c>
      <c r="N50" s="18">
        <v>30</v>
      </c>
      <c r="O50" s="18">
        <v>45</v>
      </c>
      <c r="P50" s="18">
        <v>65</v>
      </c>
      <c r="Q50" s="18"/>
      <c r="R50" s="18">
        <v>45</v>
      </c>
      <c r="S50" s="18">
        <v>90</v>
      </c>
      <c r="T50" s="18">
        <v>135</v>
      </c>
      <c r="U50" s="18">
        <v>180</v>
      </c>
      <c r="V50" s="18">
        <v>275</v>
      </c>
    </row>
    <row r="51" spans="3:22" ht="18" customHeight="1">
      <c r="C51" s="25" t="s">
        <v>15</v>
      </c>
      <c r="D51" s="26" t="s">
        <v>16</v>
      </c>
      <c r="E51" s="26"/>
      <c r="F51" s="26"/>
      <c r="M51" s="17" t="s">
        <v>60</v>
      </c>
      <c r="N51" s="16" t="s">
        <v>83</v>
      </c>
      <c r="O51" s="16" t="s">
        <v>83</v>
      </c>
      <c r="P51" s="16" t="s">
        <v>83</v>
      </c>
      <c r="Q51" s="16"/>
      <c r="R51" s="18">
        <v>30</v>
      </c>
      <c r="S51" s="18">
        <v>60</v>
      </c>
      <c r="T51" s="18">
        <v>90</v>
      </c>
      <c r="U51" s="18">
        <v>120</v>
      </c>
      <c r="V51" s="18">
        <v>180</v>
      </c>
    </row>
    <row r="52" spans="3:22" ht="18" customHeight="1">
      <c r="C52" s="25"/>
      <c r="D52" s="27" t="s">
        <v>17</v>
      </c>
      <c r="E52" s="28"/>
      <c r="F52" s="28"/>
      <c r="M52" s="17" t="s">
        <v>61</v>
      </c>
      <c r="N52" s="16" t="s">
        <v>83</v>
      </c>
      <c r="O52" s="16" t="s">
        <v>83</v>
      </c>
      <c r="P52" s="16" t="s">
        <v>83</v>
      </c>
      <c r="Q52" s="16"/>
      <c r="R52" s="18">
        <v>20</v>
      </c>
      <c r="S52" s="18">
        <v>40</v>
      </c>
      <c r="T52" s="18">
        <v>65</v>
      </c>
      <c r="U52" s="18">
        <v>85</v>
      </c>
      <c r="V52" s="18">
        <v>125</v>
      </c>
    </row>
    <row r="53" spans="1:22" ht="18" customHeight="1">
      <c r="A53" s="6"/>
      <c r="B53" s="6"/>
      <c r="C53" s="15"/>
      <c r="D53" s="3"/>
      <c r="M53" s="17" t="s">
        <v>62</v>
      </c>
      <c r="N53" s="22" t="s">
        <v>63</v>
      </c>
      <c r="O53" s="23"/>
      <c r="P53" s="23"/>
      <c r="Q53" s="23"/>
      <c r="R53" s="23"/>
      <c r="S53" s="23"/>
      <c r="T53" s="23"/>
      <c r="U53" s="23"/>
      <c r="V53" s="23"/>
    </row>
    <row r="54" spans="1:22" ht="18" customHeight="1">
      <c r="A54" s="6"/>
      <c r="B54" s="6"/>
      <c r="C54" s="19" t="s">
        <v>18</v>
      </c>
      <c r="D54" s="3">
        <f>(C49*(C36-C33))/(1.16*(C33-C34))</f>
        <v>48.103448275862064</v>
      </c>
      <c r="E54" s="3" t="s">
        <v>64</v>
      </c>
      <c r="M54" s="17" t="s">
        <v>65</v>
      </c>
      <c r="N54" s="16" t="s">
        <v>66</v>
      </c>
      <c r="O54" s="16" t="s">
        <v>67</v>
      </c>
      <c r="P54" s="16" t="s">
        <v>68</v>
      </c>
      <c r="Q54" s="16"/>
      <c r="R54" s="16" t="s">
        <v>69</v>
      </c>
      <c r="S54" s="16" t="s">
        <v>70</v>
      </c>
      <c r="T54" s="16" t="s">
        <v>71</v>
      </c>
      <c r="U54" s="16" t="s">
        <v>72</v>
      </c>
      <c r="V54" s="16" t="s">
        <v>73</v>
      </c>
    </row>
    <row r="55" spans="1:22" ht="18" customHeight="1">
      <c r="A55" s="6"/>
      <c r="B55" s="6"/>
      <c r="C55" s="15"/>
      <c r="D55" s="3"/>
      <c r="M55" s="17" t="s">
        <v>74</v>
      </c>
      <c r="N55" s="16" t="s">
        <v>83</v>
      </c>
      <c r="O55" s="16" t="s">
        <v>83</v>
      </c>
      <c r="P55" s="16" t="s">
        <v>83</v>
      </c>
      <c r="Q55" s="16"/>
      <c r="R55" s="16" t="s">
        <v>75</v>
      </c>
      <c r="S55" s="16" t="s">
        <v>76</v>
      </c>
      <c r="T55" s="16" t="s">
        <v>77</v>
      </c>
      <c r="U55" s="16" t="s">
        <v>78</v>
      </c>
      <c r="V55" s="16" t="s">
        <v>79</v>
      </c>
    </row>
    <row r="56" spans="1:4" ht="18" customHeight="1">
      <c r="A56" s="6"/>
      <c r="B56" s="6"/>
      <c r="C56" s="19" t="s">
        <v>84</v>
      </c>
      <c r="D56" s="3" t="s">
        <v>80</v>
      </c>
    </row>
    <row r="57" spans="1:5" ht="18" customHeight="1">
      <c r="A57" s="6"/>
      <c r="B57" s="6"/>
      <c r="C57" s="19" t="s">
        <v>84</v>
      </c>
      <c r="D57" s="20">
        <f>D54*C37</f>
        <v>3607.758620689655</v>
      </c>
      <c r="E57" s="3" t="s">
        <v>1</v>
      </c>
    </row>
    <row r="58" spans="1:4" ht="18" customHeight="1">
      <c r="A58" s="6"/>
      <c r="B58" s="6"/>
      <c r="C58" s="15"/>
      <c r="D58" s="3"/>
    </row>
    <row r="59" spans="1:4" ht="18" customHeight="1">
      <c r="A59" s="24" t="s">
        <v>81</v>
      </c>
      <c r="B59" s="24"/>
      <c r="C59" s="24"/>
      <c r="D59" s="3"/>
    </row>
    <row r="60" ht="18" customHeight="1">
      <c r="B60" s="3"/>
    </row>
    <row r="61" spans="2:8" ht="18" customHeight="1">
      <c r="B61" s="8" t="s">
        <v>84</v>
      </c>
      <c r="C61" s="21">
        <v>4500</v>
      </c>
      <c r="D61" s="3" t="s">
        <v>1</v>
      </c>
      <c r="E61" s="21" t="s">
        <v>82</v>
      </c>
      <c r="F61" s="21"/>
      <c r="G61" s="21"/>
      <c r="H61" s="3"/>
    </row>
    <row r="62" ht="18" customHeight="1">
      <c r="B62" s="3"/>
    </row>
    <row r="63" ht="18" customHeight="1">
      <c r="B63" s="3"/>
    </row>
    <row r="64" ht="18" customHeight="1">
      <c r="B64" s="3"/>
    </row>
    <row r="65" ht="18" customHeight="1">
      <c r="B65" s="3"/>
    </row>
    <row r="66" ht="18" customHeight="1">
      <c r="B66" s="3"/>
    </row>
    <row r="67" ht="18" customHeight="1">
      <c r="B67" s="3"/>
    </row>
    <row r="68" ht="18" customHeight="1">
      <c r="B68" s="3"/>
    </row>
    <row r="69" ht="18" customHeight="1">
      <c r="B69" s="3"/>
    </row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</sheetData>
  <sheetProtection/>
  <mergeCells count="31">
    <mergeCell ref="A6:L6"/>
    <mergeCell ref="E12:F12"/>
    <mergeCell ref="E13:F13"/>
    <mergeCell ref="C21:C22"/>
    <mergeCell ref="D21:F21"/>
    <mergeCell ref="D22:F22"/>
    <mergeCell ref="A42:B42"/>
    <mergeCell ref="C42:F43"/>
    <mergeCell ref="G42:I43"/>
    <mergeCell ref="J42:K43"/>
    <mergeCell ref="A43:B43"/>
    <mergeCell ref="A41:B41"/>
    <mergeCell ref="C41:F41"/>
    <mergeCell ref="G41:I41"/>
    <mergeCell ref="J41:K41"/>
    <mergeCell ref="A46:B46"/>
    <mergeCell ref="C46:F46"/>
    <mergeCell ref="G46:I46"/>
    <mergeCell ref="J46:K46"/>
    <mergeCell ref="A44:B44"/>
    <mergeCell ref="C44:F45"/>
    <mergeCell ref="G44:I45"/>
    <mergeCell ref="J44:K45"/>
    <mergeCell ref="A45:B45"/>
    <mergeCell ref="N53:V53"/>
    <mergeCell ref="A59:C59"/>
    <mergeCell ref="N49:P49"/>
    <mergeCell ref="R49:V49"/>
    <mergeCell ref="C51:C52"/>
    <mergeCell ref="D51:F51"/>
    <mergeCell ref="D52:F5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ANER MÜHENDİSLİK 0538 334 95 64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HESAP</dc:title>
  <dc:subject/>
  <dc:creator/>
  <cp:keywords>dizayn, hesap, rapor</cp:keywords>
  <dc:description>Tüm Hakları Saklıdır. İzin Alınmadan Kopyalanması ve Kullanılması 5846 Sayılı Fikir ve Sanat Eserleri Yasasına Göre Suçtur.</dc:description>
  <cp:lastModifiedBy>OFD</cp:lastModifiedBy>
  <cp:lastPrinted>2009-09-30T12:38:09Z</cp:lastPrinted>
  <dcterms:created xsi:type="dcterms:W3CDTF">2002-03-08T12:34:58Z</dcterms:created>
  <dcterms:modified xsi:type="dcterms:W3CDTF">2015-12-22T14:32:43Z</dcterms:modified>
  <cp:category/>
  <cp:version/>
  <cp:contentType/>
  <cp:contentStatus/>
</cp:coreProperties>
</file>