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<sst xmlns="http://schemas.openxmlformats.org/spreadsheetml/2006/main" count="73" uniqueCount="54">
  <si>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HİDROFOR HESABI</t>
  </si>
  <si>
    <t xml:space="preserve">     </t>
  </si>
  <si>
    <t>1-</t>
  </si>
  <si>
    <t>GÜNLÜK MAKSİMUM SU SARFİYATI</t>
  </si>
  <si>
    <t>Daire adedi</t>
  </si>
  <si>
    <t>Dairedeki ortalama insan adedi</t>
  </si>
  <si>
    <t>Şahıs başına düşen sarfiyat</t>
  </si>
  <si>
    <t>:</t>
  </si>
  <si>
    <t>lt/gün</t>
  </si>
  <si>
    <t>Qt=</t>
  </si>
  <si>
    <t>Ortalama günlük sarfiyat</t>
  </si>
  <si>
    <t>Qm=</t>
  </si>
  <si>
    <t>QtxK</t>
  </si>
  <si>
    <t xml:space="preserve">                      K</t>
  </si>
  <si>
    <t>(</t>
  </si>
  <si>
    <t>2-</t>
  </si>
  <si>
    <t>POMPA DEBİSİ</t>
  </si>
  <si>
    <t>Qp=</t>
  </si>
  <si>
    <t>Qm</t>
  </si>
  <si>
    <t>Qpxi</t>
  </si>
  <si>
    <t xml:space="preserve">                     Qp</t>
  </si>
  <si>
    <t xml:space="preserve">                      Qp</t>
  </si>
  <si>
    <t>lt/h</t>
  </si>
  <si>
    <t>3-</t>
  </si>
  <si>
    <t>POMPANIN DEVREDE KALMA SÜRESİ</t>
  </si>
  <si>
    <t>Z=</t>
  </si>
  <si>
    <t xml:space="preserve">   </t>
  </si>
  <si>
    <t xml:space="preserve">                        i</t>
  </si>
  <si>
    <t>(salt sayısı)</t>
  </si>
  <si>
    <t>1/20 saat</t>
  </si>
  <si>
    <t>4-</t>
  </si>
  <si>
    <t>FAYDALI HACİM</t>
  </si>
  <si>
    <t>Vf=</t>
  </si>
  <si>
    <t xml:space="preserve">   Z ( Qp  x  Qm ) = </t>
  </si>
  <si>
    <t xml:space="preserve"> -   Qm  )  = </t>
  </si>
  <si>
    <t>lt</t>
  </si>
  <si>
    <t>5-</t>
  </si>
  <si>
    <t>ETKİLİ HACİM</t>
  </si>
  <si>
    <t>Ve=</t>
  </si>
  <si>
    <t>VfxPü</t>
  </si>
  <si>
    <t>Pü-Pa</t>
  </si>
  <si>
    <t xml:space="preserve">                   Ve:</t>
  </si>
  <si>
    <t>6-</t>
  </si>
  <si>
    <t>HİDROFOR HACMİ</t>
  </si>
  <si>
    <t>Vh=</t>
  </si>
  <si>
    <t>1,25 x Ve</t>
  </si>
  <si>
    <t>1,25 x</t>
  </si>
  <si>
    <t>litrelik hidrofor ihtiyaca yeterlidir</t>
  </si>
  <si>
    <t>daire için)</t>
  </si>
  <si>
    <t>6--4</t>
  </si>
  <si>
    <t>480x6</t>
  </si>
  <si>
    <t>108   x</t>
  </si>
  <si>
    <t>6    x    250</t>
  </si>
  <si>
    <t>-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</si>
</sst>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">
    <font>
      <sz val="10"/>
      <name val="Arial Tur"/>
      <family val="0"/>
    </font>
    <font>
      <sz val="16"/>
      <name val="Arial Tur"/>
      <family val="2"/>
    </font>
    <font>
      <b/>
      <sz val="10"/>
      <name val="Arial Tur"/>
      <family val="2"/>
    </font>
    <font>
      <b/>
      <u val="single"/>
      <sz val="20"/>
      <name val="Arial Tur"/>
      <family val="2"/>
    </font>
    <font>
      <sz val="14"/>
      <name val="Arial Tur"/>
      <family val="2"/>
    </font>
    <font>
      <b/>
      <sz val="14"/>
      <name val="Arial Tu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8.375" style="0" customWidth="1"/>
    <col min="4" max="4" width="14.75390625" style="0" customWidth="1"/>
    <col min="5" max="5" width="3.125" style="0" customWidth="1"/>
    <col min="6" max="6" width="6.875" style="0" customWidth="1"/>
    <col min="7" max="7" width="10.25390625" style="0" customWidth="1"/>
    <col min="8" max="8" width="6.625" style="0" customWidth="1"/>
    <col min="9" max="9" width="9.375" style="0" customWidth="1"/>
    <col min="10" max="10" width="2.25390625" style="0" customWidth="1"/>
  </cols>
  <sheetData>
    <row r="1" spans="1:8" ht="26.25">
      <c r="A1" s="2" t="s">
        <v>1</v>
      </c>
      <c r="B1" s="3"/>
      <c r="C1" s="3"/>
      <c r="D1" s="4" t="s">
        <v>0</v>
      </c>
      <c r="E1" s="3"/>
      <c r="F1" s="3"/>
      <c r="G1" s="3"/>
      <c r="H1" s="3"/>
    </row>
    <row r="3" spans="1:9" ht="18">
      <c r="A3" s="6" t="s">
        <v>2</v>
      </c>
      <c r="B3" s="5" t="s">
        <v>3</v>
      </c>
      <c r="C3" s="5"/>
      <c r="D3" s="5"/>
      <c r="E3" s="5"/>
      <c r="F3" s="5"/>
      <c r="G3" s="5"/>
      <c r="H3" s="5"/>
      <c r="I3" s="5"/>
    </row>
    <row r="5" spans="2:6" ht="12.75">
      <c r="B5" t="s">
        <v>4</v>
      </c>
      <c r="E5" s="1" t="s">
        <v>7</v>
      </c>
      <c r="F5" s="1">
        <v>1</v>
      </c>
    </row>
    <row r="6" spans="2:6" ht="12.75">
      <c r="B6" t="s">
        <v>5</v>
      </c>
      <c r="E6" s="1" t="s">
        <v>7</v>
      </c>
      <c r="F6" s="1">
        <v>5</v>
      </c>
    </row>
    <row r="7" spans="2:7" ht="12.75">
      <c r="B7" t="s">
        <v>6</v>
      </c>
      <c r="E7" s="1" t="s">
        <v>7</v>
      </c>
      <c r="F7" s="1">
        <v>200</v>
      </c>
      <c r="G7" t="s">
        <v>8</v>
      </c>
    </row>
    <row r="8" spans="2:7" ht="12.75">
      <c r="B8" s="1" t="s">
        <v>9</v>
      </c>
      <c r="C8" s="1" t="s">
        <v>51</v>
      </c>
      <c r="D8" t="s">
        <v>52</v>
      </c>
      <c r="E8" s="1" t="s">
        <v>7</v>
      </c>
      <c r="F8" s="1">
        <f>108*F6*F7</f>
        <v>108000</v>
      </c>
      <c r="G8" t="s">
        <v>8</v>
      </c>
    </row>
    <row r="9" ht="12.75">
      <c r="B9" t="s">
        <v>10</v>
      </c>
    </row>
    <row r="10" spans="2:10" ht="12.75">
      <c r="B10" t="s">
        <v>11</v>
      </c>
      <c r="C10" t="s">
        <v>12</v>
      </c>
      <c r="D10" t="s">
        <v>13</v>
      </c>
      <c r="E10" s="1" t="s">
        <v>7</v>
      </c>
      <c r="F10" s="1">
        <v>0.25</v>
      </c>
      <c r="H10" t="s">
        <v>14</v>
      </c>
      <c r="I10" s="1">
        <v>1</v>
      </c>
      <c r="J10" t="s">
        <v>48</v>
      </c>
    </row>
    <row r="11" spans="2:4" ht="12.75">
      <c r="B11" s="1" t="s">
        <v>11</v>
      </c>
      <c r="C11" s="1">
        <f>F8*F10</f>
        <v>27000</v>
      </c>
      <c r="D11" t="s">
        <v>8</v>
      </c>
    </row>
    <row r="13" spans="1:7" ht="18">
      <c r="A13" s="5" t="s">
        <v>15</v>
      </c>
      <c r="B13" s="5" t="s">
        <v>16</v>
      </c>
      <c r="C13" s="5"/>
      <c r="D13" s="10"/>
      <c r="E13" s="5"/>
      <c r="F13" s="5"/>
      <c r="G13" s="5"/>
    </row>
    <row r="15" spans="2:10" ht="12.75">
      <c r="B15" s="11" t="s">
        <v>17</v>
      </c>
      <c r="C15" s="12" t="s">
        <v>18</v>
      </c>
      <c r="D15" s="8" t="s">
        <v>20</v>
      </c>
      <c r="E15" s="8" t="s">
        <v>7</v>
      </c>
      <c r="F15" s="12">
        <f>C11</f>
        <v>27000</v>
      </c>
      <c r="G15" s="16" t="s">
        <v>21</v>
      </c>
      <c r="H15" t="s">
        <v>7</v>
      </c>
      <c r="I15" s="1">
        <f>F15/F16</f>
        <v>54000</v>
      </c>
      <c r="J15" s="1" t="s">
        <v>22</v>
      </c>
    </row>
    <row r="16" spans="3:6" ht="12.75">
      <c r="C16" s="1">
        <v>0.5</v>
      </c>
      <c r="F16" s="1">
        <v>0.5</v>
      </c>
    </row>
    <row r="17" ht="12.75">
      <c r="D17" s="7"/>
    </row>
    <row r="18" spans="1:11" ht="18">
      <c r="A18" s="10" t="s">
        <v>23</v>
      </c>
      <c r="B18" s="10" t="s">
        <v>24</v>
      </c>
      <c r="C18" s="10"/>
      <c r="D18" s="10"/>
      <c r="E18" s="10"/>
      <c r="F18" s="10"/>
      <c r="G18" s="10"/>
      <c r="H18" s="10"/>
      <c r="I18" s="10"/>
      <c r="J18" s="10"/>
      <c r="K18" s="10"/>
    </row>
    <row r="20" spans="2:7" ht="12.75">
      <c r="B20" s="1" t="s">
        <v>25</v>
      </c>
      <c r="C20" s="14" t="s">
        <v>18</v>
      </c>
      <c r="D20" t="s">
        <v>27</v>
      </c>
      <c r="E20" t="s">
        <v>7</v>
      </c>
      <c r="F20" s="9">
        <v>10</v>
      </c>
      <c r="G20" t="s">
        <v>28</v>
      </c>
    </row>
    <row r="21" spans="3:4" ht="12.75">
      <c r="C21" s="1" t="s">
        <v>19</v>
      </c>
      <c r="D21" t="s">
        <v>26</v>
      </c>
    </row>
    <row r="23" spans="2:6" ht="12.75">
      <c r="B23" s="1" t="s">
        <v>25</v>
      </c>
      <c r="C23" s="14">
        <f>C11</f>
        <v>27000</v>
      </c>
      <c r="D23">
        <f>C23/C24</f>
        <v>0.05</v>
      </c>
      <c r="E23" s="1" t="s">
        <v>7</v>
      </c>
      <c r="F23" t="s">
        <v>29</v>
      </c>
    </row>
    <row r="24" ht="12.75">
      <c r="C24" s="1">
        <f>I15*10</f>
        <v>540000</v>
      </c>
    </row>
    <row r="25" spans="1:11" ht="18">
      <c r="A25" s="10" t="s">
        <v>30</v>
      </c>
      <c r="B25" s="10" t="s">
        <v>31</v>
      </c>
      <c r="C25" s="10"/>
      <c r="D25" s="10"/>
      <c r="E25" s="10"/>
      <c r="F25" s="10"/>
      <c r="G25" s="10"/>
      <c r="H25" s="10"/>
      <c r="I25" s="10"/>
      <c r="J25" s="10"/>
      <c r="K25" s="10"/>
    </row>
    <row r="27" spans="2:8" ht="12.75">
      <c r="B27" s="1" t="s">
        <v>32</v>
      </c>
      <c r="C27" t="s">
        <v>33</v>
      </c>
      <c r="D27" s="15" t="s">
        <v>34</v>
      </c>
      <c r="E27" s="14">
        <v>1</v>
      </c>
      <c r="F27">
        <f>I15</f>
        <v>54000</v>
      </c>
      <c r="G27" t="s">
        <v>53</v>
      </c>
      <c r="H27">
        <f>C11</f>
        <v>27000</v>
      </c>
    </row>
    <row r="28" spans="5:7" ht="12.75">
      <c r="E28" s="18">
        <v>20</v>
      </c>
      <c r="F28" s="18"/>
      <c r="G28" s="1"/>
    </row>
    <row r="29" spans="2:5" ht="12.75">
      <c r="B29" s="1" t="s">
        <v>32</v>
      </c>
      <c r="C29" s="1">
        <f>(F27-H27)*(1/20)</f>
        <v>1350</v>
      </c>
      <c r="D29" s="9" t="s">
        <v>35</v>
      </c>
      <c r="E29" s="1"/>
    </row>
    <row r="31" spans="1:13" ht="18">
      <c r="A31" s="10" t="s">
        <v>36</v>
      </c>
      <c r="B31" s="10" t="s">
        <v>37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3" spans="2:7" ht="12.75">
      <c r="B33" s="1" t="s">
        <v>38</v>
      </c>
      <c r="C33" s="14" t="s">
        <v>39</v>
      </c>
      <c r="D33" t="s">
        <v>41</v>
      </c>
      <c r="E33" s="13"/>
      <c r="F33" s="17" t="s">
        <v>50</v>
      </c>
      <c r="G33" s="13"/>
    </row>
    <row r="34" spans="3:6" ht="12.75">
      <c r="C34" s="1" t="s">
        <v>40</v>
      </c>
      <c r="F34" s="19" t="s">
        <v>49</v>
      </c>
    </row>
    <row r="36" spans="2:4" ht="12.75">
      <c r="B36" s="1" t="s">
        <v>38</v>
      </c>
      <c r="C36" s="1">
        <f>(C29*6)/(6-4)</f>
        <v>4050</v>
      </c>
      <c r="D36" s="9" t="s">
        <v>35</v>
      </c>
    </row>
    <row r="38" spans="1:13" ht="18">
      <c r="A38" s="10" t="s">
        <v>42</v>
      </c>
      <c r="B38" s="10" t="s">
        <v>43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40" spans="2:3" ht="12.75">
      <c r="B40" s="1" t="s">
        <v>44</v>
      </c>
      <c r="C40" t="s">
        <v>45</v>
      </c>
    </row>
    <row r="42" spans="2:4" ht="12.75">
      <c r="B42" s="1" t="s">
        <v>44</v>
      </c>
      <c r="C42" s="1" t="s">
        <v>46</v>
      </c>
      <c r="D42" s="9">
        <f>C36</f>
        <v>4050</v>
      </c>
    </row>
    <row r="44" spans="2:4" ht="12.75">
      <c r="B44" s="1" t="s">
        <v>44</v>
      </c>
      <c r="C44" s="1">
        <f>1.25*D42</f>
        <v>5062.5</v>
      </c>
      <c r="D44" s="9" t="s">
        <v>35</v>
      </c>
    </row>
    <row r="46" spans="3:4" ht="12.75">
      <c r="C46" s="1">
        <f>C44</f>
        <v>5062.5</v>
      </c>
      <c r="D46" t="s">
        <v>47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C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SÖNMEZ MALİKANESİ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GÖKAY</dc:creator>
  <cp:keywords/>
  <dc:description/>
  <cp:lastModifiedBy>PC1</cp:lastModifiedBy>
  <cp:lastPrinted>2005-07-21T09:20:41Z</cp:lastPrinted>
  <dcterms:created xsi:type="dcterms:W3CDTF">2000-11-07T12:57:55Z</dcterms:created>
  <dcterms:modified xsi:type="dcterms:W3CDTF">2009-05-20T13:07:33Z</dcterms:modified>
  <cp:category/>
  <cp:version/>
  <cp:contentType/>
  <cp:contentStatus/>
</cp:coreProperties>
</file>